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<sst xmlns="http://schemas.openxmlformats.org/spreadsheetml/2006/main" count="27" uniqueCount="26">
  <si>
    <t xml:space="preserve">NÁVRH  ROZPOČTU  NA  ROK  2019 -  21</t>
  </si>
  <si>
    <r>
      <rPr>
        <sz val="11"/>
        <color rgb="FF000000"/>
        <rFont val="Calibri"/>
        <family val="2"/>
        <charset val="1"/>
      </rPr>
      <t xml:space="preserve">Příspěvková organizace :  </t>
    </r>
    <r>
      <rPr>
        <b val="true"/>
        <sz val="13"/>
        <color rgb="FF000000"/>
        <rFont val="Calibri"/>
        <family val="2"/>
        <charset val="1"/>
      </rPr>
      <t xml:space="preserve"> MATEŘSKÁ ŠKOLA Chlístovice</t>
    </r>
  </si>
  <si>
    <t xml:space="preserve">ROK 2019</t>
  </si>
  <si>
    <t xml:space="preserve">ROK 2020</t>
  </si>
  <si>
    <t xml:space="preserve">ROK 2021</t>
  </si>
  <si>
    <t xml:space="preserve">Náklady  (v Kč)</t>
  </si>
  <si>
    <t xml:space="preserve">Hračky, pomůcky, knihy</t>
  </si>
  <si>
    <t xml:space="preserve">Režijní materiál – papír.zboží, drogérie, kancelářské potřeby</t>
  </si>
  <si>
    <t xml:space="preserve">Drobný dlouhodobý majetek </t>
  </si>
  <si>
    <t xml:space="preserve">Herní prvky zahrada </t>
  </si>
  <si>
    <t xml:space="preserve">Služby (telefon, revize, GDPR, IT služby, náklady na stravování)</t>
  </si>
  <si>
    <t xml:space="preserve">Další vzdělávání pedagogů</t>
  </si>
  <si>
    <t xml:space="preserve">Platy zaměstnanců </t>
  </si>
  <si>
    <t xml:space="preserve">Odvody SP+ZP</t>
  </si>
  <si>
    <t xml:space="preserve">FKSP</t>
  </si>
  <si>
    <t xml:space="preserve">Ostatní – ONIV</t>
  </si>
  <si>
    <t xml:space="preserve">Dohody o provedení práce</t>
  </si>
  <si>
    <t xml:space="preserve">Celkem </t>
  </si>
  <si>
    <t xml:space="preserve">Výnosy (v Kč)</t>
  </si>
  <si>
    <t xml:space="preserve">Příspěvek OÚ  Chlístovice</t>
  </si>
  <si>
    <t xml:space="preserve">Školné </t>
  </si>
  <si>
    <t xml:space="preserve">Dotace KÚ 33353</t>
  </si>
  <si>
    <t xml:space="preserve">Vyjímka MŠ - dorovnání platu - příspěvěk OÚ Chlístovice</t>
  </si>
  <si>
    <t xml:space="preserve">Školné od 1.1.2019 - 300,- Kč  - platí všichni mimo předškoláků</t>
  </si>
  <si>
    <t xml:space="preserve">Vypracovala: Alená Štípková, účetní</t>
  </si>
  <si>
    <t xml:space="preserve">Schválila: Milena Matoušková, ředitelka MŠ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</si>
</sst>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i val="true"/>
      <sz val="16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b val="true"/>
      <i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E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RowHeight="13.8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58.57"/>
    <col collapsed="false" customWidth="true" hidden="false" outlineLevel="0" max="3" min="3" style="0" width="18.12"/>
    <col collapsed="false" customWidth="true" hidden="false" outlineLevel="0" max="4" min="4" style="0" width="19.17"/>
    <col collapsed="false" customWidth="true" hidden="false" outlineLevel="0" max="5" min="5" style="0" width="19.45"/>
    <col collapsed="false" customWidth="true" hidden="false" outlineLevel="0" max="1022" min="6" style="0" width="8.71"/>
    <col collapsed="false" customWidth="false" hidden="false" outlineLevel="0" max="1025" min="1023" style="0" width="11.52"/>
  </cols>
  <sheetData>
    <row r="1" customFormat="false" ht="19.7" hidden="false" customHeight="false" outlineLevel="0" collapsed="false">
      <c r="B1" s="1" t="s">
        <v>0</v>
      </c>
    </row>
    <row r="2" customFormat="false" ht="14.15" hidden="false" customHeight="false" outlineLevel="0" collapsed="false">
      <c r="B2" s="2" t="s">
        <v>1</v>
      </c>
    </row>
    <row r="3" customFormat="false" ht="13.8" hidden="false" customHeight="false" outlineLevel="0" collapsed="false">
      <c r="B3" s="2"/>
    </row>
    <row r="4" customFormat="false" ht="13.8" hidden="false" customHeight="false" outlineLevel="0" collapsed="false">
      <c r="B4" s="2"/>
    </row>
    <row r="5" customFormat="false" ht="13.8" hidden="false" customHeight="false" outlineLevel="0" collapsed="false">
      <c r="B5" s="3"/>
      <c r="C5" s="3" t="s">
        <v>2</v>
      </c>
      <c r="D5" s="3" t="s">
        <v>3</v>
      </c>
      <c r="E5" s="3" t="s">
        <v>4</v>
      </c>
    </row>
    <row r="6" customFormat="false" ht="17.35" hidden="false" customHeight="false" outlineLevel="0" collapsed="false">
      <c r="B6" s="4" t="s">
        <v>5</v>
      </c>
      <c r="C6" s="5"/>
      <c r="D6" s="5"/>
      <c r="E6" s="5"/>
    </row>
    <row r="7" customFormat="false" ht="13.8" hidden="false" customHeight="false" outlineLevel="0" collapsed="false">
      <c r="B7" s="6" t="s">
        <v>6</v>
      </c>
      <c r="C7" s="6" t="n">
        <v>25000</v>
      </c>
      <c r="D7" s="6" t="n">
        <v>25000</v>
      </c>
      <c r="E7" s="6" t="n">
        <v>25000</v>
      </c>
    </row>
    <row r="8" customFormat="false" ht="13.8" hidden="false" customHeight="false" outlineLevel="0" collapsed="false">
      <c r="B8" s="6" t="s">
        <v>7</v>
      </c>
      <c r="C8" s="6" t="n">
        <v>25000</v>
      </c>
      <c r="D8" s="6" t="n">
        <v>25000</v>
      </c>
      <c r="E8" s="6" t="n">
        <v>25000</v>
      </c>
    </row>
    <row r="9" customFormat="false" ht="18" hidden="false" customHeight="true" outlineLevel="0" collapsed="false">
      <c r="B9" s="6" t="s">
        <v>8</v>
      </c>
      <c r="C9" s="6" t="n">
        <v>44000</v>
      </c>
      <c r="D9" s="6" t="n">
        <v>44000</v>
      </c>
      <c r="E9" s="6" t="n">
        <v>44000</v>
      </c>
    </row>
    <row r="10" customFormat="false" ht="18" hidden="false" customHeight="true" outlineLevel="0" collapsed="false">
      <c r="B10" s="6" t="s">
        <v>9</v>
      </c>
      <c r="C10" s="6" t="n">
        <v>50000</v>
      </c>
      <c r="D10" s="6" t="n">
        <v>50000</v>
      </c>
      <c r="E10" s="6" t="n">
        <v>50000</v>
      </c>
    </row>
    <row r="11" customFormat="false" ht="13.8" hidden="false" customHeight="false" outlineLevel="0" collapsed="false">
      <c r="B11" s="6" t="s">
        <v>10</v>
      </c>
      <c r="C11" s="6" t="n">
        <f aca="false">80000</f>
        <v>80000</v>
      </c>
      <c r="D11" s="6" t="n">
        <f aca="false">80000</f>
        <v>80000</v>
      </c>
      <c r="E11" s="6" t="n">
        <f aca="false">80000</f>
        <v>80000</v>
      </c>
    </row>
    <row r="12" customFormat="false" ht="13.8" hidden="false" customHeight="false" outlineLevel="0" collapsed="false">
      <c r="B12" s="6" t="s">
        <v>11</v>
      </c>
      <c r="C12" s="6" t="n">
        <v>10000</v>
      </c>
      <c r="D12" s="6" t="n">
        <v>10000</v>
      </c>
      <c r="E12" s="6" t="n">
        <v>10000</v>
      </c>
    </row>
    <row r="13" customFormat="false" ht="13.8" hidden="false" customHeight="false" outlineLevel="0" collapsed="false">
      <c r="B13" s="6" t="s">
        <v>12</v>
      </c>
      <c r="C13" s="6" t="n">
        <f aca="false">85500*12</f>
        <v>1026000</v>
      </c>
      <c r="D13" s="6" t="n">
        <f aca="false">C13/100*105</f>
        <v>1077300</v>
      </c>
      <c r="E13" s="6" t="n">
        <f aca="false">D13/100*105</f>
        <v>1131165</v>
      </c>
    </row>
    <row r="14" customFormat="false" ht="13.8" hidden="false" customHeight="false" outlineLevel="0" collapsed="false">
      <c r="B14" s="6" t="s">
        <v>13</v>
      </c>
      <c r="C14" s="6" t="n">
        <f aca="false">C13/100*34</f>
        <v>348840</v>
      </c>
      <c r="D14" s="6" t="n">
        <f aca="false">D13/100*34</f>
        <v>366282</v>
      </c>
      <c r="E14" s="7" t="n">
        <f aca="false">E13/100*34</f>
        <v>384596.1</v>
      </c>
    </row>
    <row r="15" customFormat="false" ht="13.8" hidden="false" customHeight="false" outlineLevel="0" collapsed="false">
      <c r="B15" s="6" t="s">
        <v>14</v>
      </c>
      <c r="C15" s="6" t="n">
        <f aca="false">C13/100*2</f>
        <v>20520</v>
      </c>
      <c r="D15" s="6" t="n">
        <f aca="false">D13/100*2</f>
        <v>21546</v>
      </c>
      <c r="E15" s="7" t="n">
        <f aca="false">E13/100*2</f>
        <v>22623.3</v>
      </c>
    </row>
    <row r="16" customFormat="false" ht="13.8" hidden="false" customHeight="false" outlineLevel="0" collapsed="false">
      <c r="B16" s="6" t="s">
        <v>15</v>
      </c>
      <c r="C16" s="6" t="n">
        <v>10000</v>
      </c>
      <c r="D16" s="6" t="n">
        <v>10000</v>
      </c>
      <c r="E16" s="6" t="n">
        <v>10000</v>
      </c>
    </row>
    <row r="17" customFormat="false" ht="13.8" hidden="false" customHeight="false" outlineLevel="0" collapsed="false">
      <c r="B17" s="6" t="s">
        <v>16</v>
      </c>
      <c r="C17" s="6" t="n">
        <f aca="false">8000*12</f>
        <v>96000</v>
      </c>
      <c r="D17" s="6" t="n">
        <f aca="false">5000*12</f>
        <v>60000</v>
      </c>
      <c r="E17" s="6" t="n">
        <f aca="false">5000*12</f>
        <v>60000</v>
      </c>
    </row>
    <row r="18" customFormat="false" ht="13.8" hidden="false" customHeight="false" outlineLevel="0" collapsed="false">
      <c r="B18" s="6"/>
      <c r="C18" s="6"/>
      <c r="D18" s="6"/>
      <c r="E18" s="6"/>
    </row>
    <row r="19" customFormat="false" ht="13.8" hidden="false" customHeight="false" outlineLevel="0" collapsed="false">
      <c r="B19" s="6" t="s">
        <v>17</v>
      </c>
      <c r="C19" s="6" t="n">
        <f aca="false">SUM(C7:C17)</f>
        <v>1735360</v>
      </c>
      <c r="D19" s="6" t="n">
        <f aca="false">SUM(D7:D17)</f>
        <v>1769128</v>
      </c>
      <c r="E19" s="7" t="n">
        <f aca="false">SUM(E7:E17)</f>
        <v>1842384.4</v>
      </c>
    </row>
    <row r="20" customFormat="false" ht="13.8" hidden="false" customHeight="false" outlineLevel="0" collapsed="false">
      <c r="B20" s="3"/>
      <c r="C20" s="3"/>
      <c r="D20" s="3"/>
      <c r="E20" s="3"/>
    </row>
    <row r="21" customFormat="false" ht="17.35" hidden="false" customHeight="false" outlineLevel="0" collapsed="false">
      <c r="B21" s="4" t="s">
        <v>18</v>
      </c>
      <c r="C21" s="5"/>
      <c r="D21" s="5"/>
      <c r="E21" s="5"/>
    </row>
    <row r="22" customFormat="false" ht="13.8" hidden="false" customHeight="false" outlineLevel="0" collapsed="false">
      <c r="B22" s="6" t="s">
        <v>19</v>
      </c>
      <c r="C22" s="6" t="n">
        <f aca="false">C19-C23-C24-C25</f>
        <v>300000</v>
      </c>
      <c r="D22" s="6" t="n">
        <f aca="false">D19-D23-D24-D25</f>
        <v>264000</v>
      </c>
      <c r="E22" s="6" t="n">
        <f aca="false">E19-E23-E24-E25</f>
        <v>264000</v>
      </c>
    </row>
    <row r="23" customFormat="false" ht="13.8" hidden="false" customHeight="false" outlineLevel="0" collapsed="false">
      <c r="B23" s="6" t="s">
        <v>20</v>
      </c>
      <c r="C23" s="6" t="n">
        <f aca="false">10*300*10</f>
        <v>30000</v>
      </c>
      <c r="D23" s="6" t="n">
        <f aca="false">10*300*10</f>
        <v>30000</v>
      </c>
      <c r="E23" s="6" t="n">
        <f aca="false">10*300*10</f>
        <v>30000</v>
      </c>
    </row>
    <row r="24" customFormat="false" ht="13.8" hidden="false" customHeight="false" outlineLevel="0" collapsed="false">
      <c r="B24" s="6" t="s">
        <v>21</v>
      </c>
      <c r="C24" s="6" t="n">
        <f aca="false">C13+C14+C15+C16-C25</f>
        <v>1192254</v>
      </c>
      <c r="D24" s="6" t="n">
        <f aca="false">D13+D14+D15+D16-D25</f>
        <v>1475128</v>
      </c>
      <c r="E24" s="7" t="n">
        <f aca="false">E13+E14+E15+E16-E25</f>
        <v>1548384.4</v>
      </c>
    </row>
    <row r="25" customFormat="false" ht="13.8" hidden="false" customHeight="false" outlineLevel="0" collapsed="false">
      <c r="B25" s="6" t="s">
        <v>22</v>
      </c>
      <c r="C25" s="6" t="n">
        <v>213106</v>
      </c>
      <c r="D25" s="6"/>
      <c r="E25" s="6"/>
    </row>
    <row r="26" customFormat="false" ht="13.8" hidden="false" customHeight="false" outlineLevel="0" collapsed="false">
      <c r="B26" s="3"/>
      <c r="C26" s="3"/>
      <c r="D26" s="3"/>
      <c r="E26" s="3"/>
    </row>
    <row r="27" customFormat="false" ht="13.8" hidden="false" customHeight="false" outlineLevel="0" collapsed="false">
      <c r="B27" s="5" t="s">
        <v>17</v>
      </c>
      <c r="C27" s="5" t="n">
        <f aca="false">SUM(C22:C25)</f>
        <v>1735360</v>
      </c>
      <c r="D27" s="5" t="n">
        <f aca="false">SUM(D22:D25)</f>
        <v>1769128</v>
      </c>
      <c r="E27" s="8" t="n">
        <f aca="false">SUM(E22:E25)</f>
        <v>1842384.4</v>
      </c>
    </row>
    <row r="31" customFormat="false" ht="13.8" hidden="false" customHeight="false" outlineLevel="0" collapsed="false">
      <c r="B31" s="9" t="s">
        <v>23</v>
      </c>
    </row>
    <row r="33" customFormat="false" ht="13.8" hidden="false" customHeight="false" outlineLevel="0" collapsed="false">
      <c r="B33" s="0" t="s">
        <v>24</v>
      </c>
    </row>
    <row r="35" customFormat="false" ht="13.8" hidden="false" customHeight="false" outlineLevel="0" collapsed="false">
      <c r="B35" s="0" t="s">
        <v>25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LibreOffice/6.0.3.2$Windows_X86_64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MŠ Chlístovice</dc:creator>
  <dc:description/>
  <dc:language>cs-CZ</dc:language>
  <cp:lastModifiedBy/>
  <cp:lastPrinted>2019-03-12T16:55:25Z</cp:lastPrinted>
  <dcterms:modified xsi:type="dcterms:W3CDTF">2019-05-30T13:07:16Z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